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uta.fazliu\Desktop\Strategjia per qent endacak\Finalja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xlnm.Print_Area" localSheetId="0">Sheet1!$A$1:$K$62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 l="1"/>
  <c r="E54" i="1" l="1"/>
  <c r="G56" i="1"/>
  <c r="F56" i="1"/>
  <c r="E56" i="1"/>
  <c r="E57" i="1" l="1"/>
  <c r="G54" i="1"/>
  <c r="F54" i="1"/>
  <c r="E58" i="1" l="1"/>
</calcChain>
</file>

<file path=xl/comments1.xml><?xml version="1.0" encoding="utf-8"?>
<comments xmlns="http://schemas.openxmlformats.org/spreadsheetml/2006/main">
  <authors>
    <author>tc={B7B05D63-F427-4D4F-BBCB-89485997AECC}</author>
    <author>tc={10162267-BD96-D541-BBB8-512F760BC023}</author>
  </authors>
  <commentList>
    <comment ref="B9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Kjo pikë e shtuar është në përshtatje të Strategjisë për të anketuar/studiuar numrin e qenve në rrugë dhe dinamikën e tyre për të dizajnuar masat e përshtatshme dhe të nevojshme për secilën komunë apo rajon (të përbërë nga disa komuna). Ky koment ndërlidhet me komentin tek indikatori i pikës 1.2.2. t</t>
        </r>
      </text>
    </comment>
    <comment ref="A47" authorId="1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Pika 7.6.4 e Strategjise, parasheh menaxhimin e qasjes ne burime te ushqimit te qenve endacak. Deri ne strehimin e qenve, patjeter qe duhet nje plan se si te veprohet ne rruge dhe me mbeturinat qe terhekin qente endacak. Sipas udhezimeve te ICAM dhe strategjise tone, kjo mund te behet duke i “drejtuar” qente kah nje vend me adekuat per ta ku edhe mund te ushqehen. </t>
        </r>
      </text>
    </comment>
  </commentList>
</comments>
</file>

<file path=xl/sharedStrings.xml><?xml version="1.0" encoding="utf-8"?>
<sst xmlns="http://schemas.openxmlformats.org/spreadsheetml/2006/main" count="234" uniqueCount="194">
  <si>
    <t>Objektivat strategjike:</t>
  </si>
  <si>
    <t xml:space="preserve">Objektivat specifike </t>
  </si>
  <si>
    <t>Aktivitetet</t>
  </si>
  <si>
    <t xml:space="preserve">Indikator </t>
  </si>
  <si>
    <t>Burimet e financimit</t>
  </si>
  <si>
    <t>Afati kohor</t>
  </si>
  <si>
    <t>Buxheti</t>
  </si>
  <si>
    <t>Produkti</t>
  </si>
  <si>
    <t xml:space="preserve">Financim nga shteti 
Burime tjera: financime nga BE, OSHC-të ndërkombëtare dhe donacionet.
</t>
  </si>
  <si>
    <t>Financim nga shteti.                                              Burime tjera: Autoritetet komunale, financime nga BE, donacione, financim nga korporatat, OSBE</t>
  </si>
  <si>
    <t xml:space="preserve">Q1 2023 dhe vazhdon </t>
  </si>
  <si>
    <t>Buxheti i Republikës së Kosovës</t>
  </si>
  <si>
    <t xml:space="preserve">Institucionet përgjegjëse dhe mbështetëse </t>
  </si>
  <si>
    <t>Buxheti I Republikës së Kosovës</t>
  </si>
  <si>
    <t>Indikatori</t>
  </si>
  <si>
    <t>K1 - K4 2023</t>
  </si>
  <si>
    <t>K1 2023</t>
  </si>
  <si>
    <t>1.1.2  Hartimi i termave të referencës për task forcën.</t>
  </si>
  <si>
    <t>Dy raporte brenda vitit</t>
  </si>
  <si>
    <t>K2-K4</t>
  </si>
  <si>
    <t>K2</t>
  </si>
  <si>
    <t>Model programi i hartuar</t>
  </si>
  <si>
    <t>Identifikimi i mangësive teknike dhe të njohurive profesionale</t>
  </si>
  <si>
    <t xml:space="preserve">1.3 Ngritja e kapaciteteve lokale  </t>
  </si>
  <si>
    <t>K1 -K4</t>
  </si>
  <si>
    <t>Raporti vjetor I hartuar</t>
  </si>
  <si>
    <t xml:space="preserve">K1-K4 </t>
  </si>
  <si>
    <t xml:space="preserve">Identifikimi I prioriteteve legjislative </t>
  </si>
  <si>
    <t>Shpërndarja e mikroçipave tek veterinerët privat</t>
  </si>
  <si>
    <t xml:space="preserve">K3 2022 </t>
  </si>
  <si>
    <t>Të mbahen së paku katër (4) takime të rregullta brenda vitit</t>
  </si>
  <si>
    <t>Task forca e themeluar në nivel qëndror dhe lokal, sipas nevojës</t>
  </si>
  <si>
    <t xml:space="preserve">Aprovimi i termave të referencës </t>
  </si>
  <si>
    <t xml:space="preserve">1.2. Hartimi i PKKQ-së në bazë të strategjisë kombëtare për menaxhimin dhe kontrollin e qenve me dhe pa pronar  </t>
  </si>
  <si>
    <t>Pesë (5) punëtori regjionale të mbajtura me komuna</t>
  </si>
  <si>
    <t>Mbajtja e pesë (5) trajnimeve</t>
  </si>
  <si>
    <t>2.1 Avancimi I kornizës legjislative për përkujdesin ndaj kafshëve</t>
  </si>
  <si>
    <t>Analiza e vlerësimit expost të ligjit</t>
  </si>
  <si>
    <t xml:space="preserve">2.1.2. Rishikimi i legjislacionit në fuqi </t>
  </si>
  <si>
    <t xml:space="preserve">Renditja e akteve ligjore dhe nënligjore, të rishikuara </t>
  </si>
  <si>
    <t xml:space="preserve">2.2 Identifikimi dhe regjistrimi i kafshëve shoqëruese </t>
  </si>
  <si>
    <t xml:space="preserve">K3 2022 - K3 2023 </t>
  </si>
  <si>
    <t>K3 2022  dhe në vazhdim</t>
  </si>
  <si>
    <t>2.2.2 Lidhja e kontratave me subjektet veterinare për I&amp;R e kafshëve shoqëruese.</t>
  </si>
  <si>
    <t>K1 -K4 2023</t>
  </si>
  <si>
    <t>K1 - K4 2024</t>
  </si>
  <si>
    <t>2.3.2  Krijimi i politikave  për mbajtjen e qenve të rrezikshëm</t>
  </si>
  <si>
    <t xml:space="preserve">3.1 Zhvillimi i fushatave informuese   </t>
  </si>
  <si>
    <t xml:space="preserve">5.1.1 Realizimi dhe vlerësimi i aftësive dhe kapaciteteve të nevojshme për zbatimin e PKPQ-ve në nivelin komunal.
</t>
  </si>
  <si>
    <t>K1 - K2 2023</t>
  </si>
  <si>
    <t>K1 2023 - K4 2025</t>
  </si>
  <si>
    <t xml:space="preserve">Mbrojtja e mjedisit </t>
  </si>
  <si>
    <t xml:space="preserve">Buxheti i shtetit   Burime tjera:  Projekte nga fonde të BE-së, OSHC ndërkombëtare dhe organizata, donacione.  </t>
  </si>
  <si>
    <t>K1 - K4</t>
  </si>
  <si>
    <t>2.2.3 Janë siguruar 200 lexues për  mikroçip dhe është krijuar baza e të dhënave.</t>
  </si>
  <si>
    <t>Janë regjistruar të dhënat për kafshët e identifikuara</t>
  </si>
  <si>
    <t xml:space="preserve"> 2.3 Kontrolli i mbarështuesëve të kafshëve shoqëruese për mbajtje dhe shitje</t>
  </si>
  <si>
    <t xml:space="preserve">Hartimi I UA për mbarështuesit e kafshëve shoqëruese për mbajtje dhe shitje; Mbajtja e dy (2) punëtorive me akterët relevant   </t>
  </si>
  <si>
    <t>2.4  Kontrolli i lëvizjeve ndërkombëtare të qenve</t>
  </si>
  <si>
    <t xml:space="preserve">2.4.1 Kontrolli kufitar për  luftimin e tregtisë së paligjshme. </t>
  </si>
  <si>
    <t>K2 në vazhdim</t>
  </si>
  <si>
    <t xml:space="preserve">Organizimi i fushatave informuese në shtatë (7) regjione, të organizuara </t>
  </si>
  <si>
    <t xml:space="preserve">Përgatitja e draft planeve lokale </t>
  </si>
  <si>
    <t xml:space="preserve">Planet komunale të aprovuara </t>
  </si>
  <si>
    <t xml:space="preserve">38 komuna kanë përgatitur draft planet lokale </t>
  </si>
  <si>
    <t xml:space="preserve">Raporti vlerësues </t>
  </si>
  <si>
    <t>Numri i trajnimeve</t>
  </si>
  <si>
    <t>Q1 2023- Q4 2025</t>
  </si>
  <si>
    <t xml:space="preserve">Fletëpalosje informative dhe materiale të dukshme në vende publike.
</t>
  </si>
  <si>
    <t xml:space="preserve">Mbajtja e pesë (5) punëtorive regjionale </t>
  </si>
  <si>
    <t>2.2.1 Janë siguruar 18,700 mikroçipa për qentë me pronar</t>
  </si>
  <si>
    <t xml:space="preserve">Importet komerciale të identifikuara dhe regjistruara   </t>
  </si>
  <si>
    <t xml:space="preserve">Buxheti i shtetit   Burime tjera:  Projekte nga fonde të BE-së,  </t>
  </si>
  <si>
    <t xml:space="preserve">Të gjithë qentë të vaksinuara kundër smundjes së tërbimit dhe sëmundjeve parazitare </t>
  </si>
  <si>
    <t>Ngritja e strehimoreve te kafshëve shoqëruese</t>
  </si>
  <si>
    <t>Gjithesej:</t>
  </si>
  <si>
    <t>1.1.3. Hartimi i raporteve periodike për MPQ</t>
  </si>
  <si>
    <t xml:space="preserve">Hartimi i model  programit për të gjitha komunat </t>
  </si>
  <si>
    <t>Hartimi i raportit vjetor</t>
  </si>
  <si>
    <t>1.1.1 Njoftimi i akterëve relevant për themelimin e task forcës</t>
  </si>
  <si>
    <t>1.3.1. Vlerësimi i nevojave për trajnim dhe analizë të mangësive.</t>
  </si>
  <si>
    <t>2.1.1. Vlerësimi expost i Ligjit Nr. 02/L-10 Për Përkujdesin ndaj kafshëve</t>
  </si>
  <si>
    <t>Numri i veterinarëve të kontraktuar</t>
  </si>
  <si>
    <t>2.3.1  Krijimi i politikave për mbarështuesit e kafshëve shoqëruese për mbajtje dhe shitje</t>
  </si>
  <si>
    <t xml:space="preserve">Numri i fushatave në media  dhe rrjetet sociale                       Numri i fushatave në komunitet  </t>
  </si>
  <si>
    <t>Numri i fushatave në shkolla                           Numri i fushatave në media  dhe rrjetet sociale</t>
  </si>
  <si>
    <t xml:space="preserve">Numri i fushatave në media  dhe rrjetet sociale                                    Numri i fushatave në komunitet  </t>
  </si>
  <si>
    <t>Numri i qenve te trajtuar</t>
  </si>
  <si>
    <t xml:space="preserve">Numri i qenve të vaksinuar dhe të trajtuar për parazitët </t>
  </si>
  <si>
    <t>5.1 Ngritja e kapaciteteve të zhvillimeve të planeve komunale të kontrollit të popullimit të qenve</t>
  </si>
  <si>
    <t xml:space="preserve">5.2  Ngritja e kapaciteteve fizike për strehimoret e kafshëve shoqëruese </t>
  </si>
  <si>
    <t>5.2.1 Vlerësimi i nevojave për ngritjen e strehimoreve të kafshëve shoqëruese</t>
  </si>
  <si>
    <t xml:space="preserve">Asgjësimi i mbetjeve mortore </t>
  </si>
  <si>
    <t xml:space="preserve">Hartimi i rregulloreve komunale për lëvizjen e qenve në hapsira publike </t>
  </si>
  <si>
    <t>Menaxhimi dhe kontrolli i lëvizjes se qenve me pronar</t>
  </si>
  <si>
    <t>Numri i qenve të eutanazuar</t>
  </si>
  <si>
    <t>Trajtimi i qenve të lënduar apo të sëmurë ku nuk kërkohet eutanazi por shërim.</t>
  </si>
  <si>
    <t xml:space="preserve">Financim nga shteti </t>
  </si>
  <si>
    <t>1.2.1. Studimi/vlerësimi i dinamikës së qenve në nivel komunal</t>
  </si>
  <si>
    <t xml:space="preserve">Raporte të studimit/anketimit të numrit dhe dinamikës së qenve me dhe pa pronar. </t>
  </si>
  <si>
    <t>Raportet për dinamikën dhe numrin e qenve në nivel komunal</t>
  </si>
  <si>
    <t>1.2.2. Hartimi i programeve lokale</t>
  </si>
  <si>
    <t>1.2.3. Organizimi i punëtorive për prezantimin e model PKKQ</t>
  </si>
  <si>
    <t>1.2.4. Monitorimi dhe vlerësimi i ndërhyrjeve për MPQ</t>
  </si>
  <si>
    <t>2023 - 2025</t>
  </si>
  <si>
    <t>Donatorët - OSHC</t>
  </si>
  <si>
    <t>Parandalimi i shumimit dhe zvoglimi i numrit të qenve në rrugë</t>
  </si>
  <si>
    <t>Total për tre vite</t>
  </si>
  <si>
    <t xml:space="preserve">5.3 Trajtimi I ceshtjeve ambientale në të gjitha fazat e zbatimit të strategjisë 
</t>
  </si>
  <si>
    <t xml:space="preserve">5.4. Ushqyerja e qenve endacak nëpër komuna </t>
  </si>
  <si>
    <t>5.5. Kontrolli i lëvizjeve të qenve në hapësirat publike</t>
  </si>
  <si>
    <t>5.5.1 Zhvillimi i rregullave specifike komunale që përcaktojnë mënyrën e mbajtjes së qenve në qytete dhe lëvizjen e qenve në vende publike</t>
  </si>
  <si>
    <t xml:space="preserve">5.5.2 Të njoftohen qytetarët për rregullat e vendosura </t>
  </si>
  <si>
    <t>Vendosja e pikave ushqyese dhe ushqimi  për qentë endacak</t>
  </si>
  <si>
    <t>3. EDUKIMI I PËRGJITHSHËM SHOQËROR DHE PROMOVIMI I PRONËSISË SË PËRGJEGJSHME</t>
  </si>
  <si>
    <t>5.   ZHVILLIMI I SHËRBIMEVE LOKALE TË MENAXHIMIT TË POPULLSISË SË QENVE</t>
  </si>
  <si>
    <t xml:space="preserve">4.2 Mbështetja në trajtimin e  qenve </t>
  </si>
  <si>
    <t>4.1.1. Ngritja e kapaciteteve inspektuese veterinare</t>
  </si>
  <si>
    <t>4.1. Inspektimi veterinar</t>
  </si>
  <si>
    <t>Burime tjera:  OSBE, donacione nga OSHC-të kombëtare dhe ndërkombëtar, fondet e BE-së.</t>
  </si>
  <si>
    <t>Financim nga shteti</t>
  </si>
  <si>
    <t>Numri i inspektorëve të punësuar</t>
  </si>
  <si>
    <t>Rekrutimi i dymbëdhjetë (12) inspektorëve veterinar dhe blerja e gjashtë (6) veturave zyrtare</t>
  </si>
  <si>
    <t xml:space="preserve">5.3.1  Caktimi i hapësirave lokale për gruposjen e mbetjeve mortore të kafshëve. </t>
  </si>
  <si>
    <t>20000qeneX5€=100000€</t>
  </si>
  <si>
    <t>38zyrtarX38komunaX50€=72200</t>
  </si>
  <si>
    <t>10 strehimoreX200000€=2000000</t>
  </si>
  <si>
    <t>10hapesiraX50000€=500000</t>
  </si>
  <si>
    <t>10zyrtarX50€X3ditepune=1500€</t>
  </si>
  <si>
    <t>10anetar X 50€ X 4 takime=2000€</t>
  </si>
  <si>
    <t>2hartues - anetar X 50€=100</t>
  </si>
  <si>
    <t>100pjesmarres X 5punetorix20€per person=10000</t>
  </si>
  <si>
    <t>4monitorues x 50€=200</t>
  </si>
  <si>
    <t>100pjesmarresx5punetorix20€per person= 10000</t>
  </si>
  <si>
    <t>2 zyrtar X 50€ X 10dite=1000€</t>
  </si>
  <si>
    <t>2zyrtarX50€X10dite=1000€</t>
  </si>
  <si>
    <t>18700X7.5€=140250€, janë siguruar - blere</t>
  </si>
  <si>
    <t>Buxheti eshte i planifikuar</t>
  </si>
  <si>
    <t>10anetar X 50€ X 6takime=3000€</t>
  </si>
  <si>
    <t>Raportet periodike, të hartuara</t>
  </si>
  <si>
    <t>200lexues X 100€=20000 , janë siguruar, blerë</t>
  </si>
  <si>
    <t>6vetura X 15000€=90000€ ---- 12inspektor =90000€</t>
  </si>
  <si>
    <t>15000 qenë X 100€ = 1,500,000€</t>
  </si>
  <si>
    <t>85000€ eshte kostoja per K.Prishtinës per nje vit</t>
  </si>
  <si>
    <t>50000fletepalosjeX0.5€X38komuna=950,000.00</t>
  </si>
  <si>
    <t xml:space="preserve">1.1  Themelimi i task forcës në nivel qendror, lokal/ndërkomunal    </t>
  </si>
  <si>
    <t>Institucionet përgjegjëse dhe mbështetëse</t>
  </si>
  <si>
    <t>Aplikimi i mikrocipave dhe raportimi I të dhenave në data bazën e AUV-së</t>
  </si>
  <si>
    <t>Institucionet përgjegjëse dhe mbështetësee</t>
  </si>
  <si>
    <t xml:space="preserve">Institucioni përgjegjës : Komunat Institucionet mbështetëse:
AUV                 MIMPH
</t>
  </si>
  <si>
    <t xml:space="preserve">Institucioni përgjegjës :  Komunat </t>
  </si>
  <si>
    <t>Aprovimi i rregullorës</t>
  </si>
  <si>
    <t>Aprovimi i UA</t>
  </si>
  <si>
    <t>Identifikimi dhe regjistrimi i kafshëve është funksional. Baza e të dhënave përditësohet në vazhdimësi</t>
  </si>
  <si>
    <t xml:space="preserve">1. ZHVILLIMI I MJEDISIT TË PËRSHATSHM PËR MPQ </t>
  </si>
  <si>
    <t xml:space="preserve">Institucion përgjegjës :  Komunat       Institucionet mbështetëse: MBPZHR                 AUV                          MPB                       OSHC    </t>
  </si>
  <si>
    <t>Institucion përgjegjës :           AUV       Institucionet mbështetëse:                                                 Fakulteti i Veterinës Grupi Punues                  Oda e Veterinerëve</t>
  </si>
  <si>
    <t>Financim nga shteti.           Burime të tjera: Financime të jashtme, projekte të BE-së dhe donacione të tjera</t>
  </si>
  <si>
    <t>Institucion përgjegjës :           MBPZHR       Institucionet mbështetëse:        AUV</t>
  </si>
  <si>
    <t>Institucion përgjegjës :           MBPZHR       Institucionet mbështetëse:        AUV                          IRK</t>
  </si>
  <si>
    <t>Financimi nga BRK,KE</t>
  </si>
  <si>
    <t>Financimi nga shteti              Burime tjera:  Projekte nga fondet e BE-së</t>
  </si>
  <si>
    <t>Institucion përgjegjës :  MBPZHR                     Institucionet mbështetëse:        AUV                      MAPL                     OVK                     OSHC</t>
  </si>
  <si>
    <t>Institucion përgjegjës :            AUV          Institucionet mbështetëse:       MPB                     Dogana</t>
  </si>
  <si>
    <t xml:space="preserve">Institucioni përgjegjës :           AUV                 MBPZHR          MASHTI 
Institucionet mbështetëse:     MAPL                      AKK                                                    KOMUNAT                 ON                          OSHC-të.    
</t>
  </si>
  <si>
    <t xml:space="preserve">Institucioni përgjegjës : Komunat     
Institucionet mbështetëse:            AUV                            Oda e Veterinerëve, Veterinerët privat, OSHC-të.
</t>
  </si>
  <si>
    <t>4.2.1 Zhvillimi i fushatave për të mbështetur kastrimin/sterilizimin e qenve me pronar</t>
  </si>
  <si>
    <t>4.2.2 Trajnimi dhe mbështetja e vazhdueshme në zhvillimin e aftësive dhe teknikave më të reja kirurgjikale për veterinarët</t>
  </si>
  <si>
    <t>4.2.3. Kapja, kastrimi/sterelizimi, vaksinimi dhe lëshimi</t>
  </si>
  <si>
    <t xml:space="preserve">4.2.4. Trajtimi i qenve në raste emergjente </t>
  </si>
  <si>
    <t>4.2.5. Eutanazia e qenve të sëmurë dhe agresivë</t>
  </si>
  <si>
    <t>4.3 Parandalimi i sëmundjeve infektive  - zoonotike</t>
  </si>
  <si>
    <t xml:space="preserve">Institucioni përgjegjës :   komunat Institucionet mbështetëse:
MAPL                       AUV                  MBPZHR                 Oda e Veterinerëve OSHC-të, komitetet komunale.
</t>
  </si>
  <si>
    <t xml:space="preserve">Institucioni përgjegjës:    Komunat 
Institucionet mbështetëse: 
MAPL                  OSHC-të             grupet e qytetarëve. 
</t>
  </si>
  <si>
    <t xml:space="preserve">Institucioni përgjegjës Komunat            MAPL                       MBPZHR                     AUV Institucionet mbështetëse:             AKK                     Fakulteti i Bujqësisë dhe Veterinarisë        Oda e Veterinarisë   </t>
  </si>
  <si>
    <t>Institucioni përgjegjës :           AUV                         Oda e Veterinarisë   komunat           Institucionet mbështetëse:  MBPZHR                 IKSHP</t>
  </si>
  <si>
    <t>Institucioni përgjegjës :                                               AUV</t>
  </si>
  <si>
    <t xml:space="preserve">Institucioni përgjegjës :        MAPL                      AUV                          AKK                  MBPZHR           Institucionet mbështetëse:  Fakulteti i Bujqësisë dhe Veterinarisë       Oda e Veterinarisë </t>
  </si>
  <si>
    <t xml:space="preserve">Institucion përgjegjës :       MAPL                  Institucionet mbështetëse: MBPZHR                    AUV                       MPB                    OSHC                    </t>
  </si>
  <si>
    <t>Hartimi dhe aprovimi i termave të referencës nga anëtarët e grupit</t>
  </si>
  <si>
    <t xml:space="preserve">Finalizimi i raporteve të MPQ-së </t>
  </si>
  <si>
    <t xml:space="preserve">Institucion përgjegjës :       MAPL                      AKK                         Task Forca     Komunat 
Institucionet mbështetëse: 
MBPZHR
AVUK
</t>
  </si>
  <si>
    <t xml:space="preserve">2.  ZHVILLIMI I KORNIZëS LIGJORE GJITHËPËRFSHIRËSE PËR MPQ </t>
  </si>
  <si>
    <t>Raporti i hartuar</t>
  </si>
  <si>
    <t>Financim nga shteti                  Burime tjera:   Projekte nga fonde të BE-së.</t>
  </si>
  <si>
    <t xml:space="preserve">Institucion përgjegjës :         AUV
</t>
  </si>
  <si>
    <t xml:space="preserve">Financim nga shteti.        Burime tjera:  Projekte nga fondet të BE-së, pronarët e qenve. </t>
  </si>
  <si>
    <t>4.  KONTROLLI I RIPRODHIMIT TË QENVE ME DHE PA PRONAR  DHE DISPOZITAT E PËRKUJDESIT VETERINAR</t>
  </si>
  <si>
    <t xml:space="preserve">3.1.1 Organizimi i fushatave informuese në shtatë (7) regjione lidhur më vëtëdijësimin e publikut rreth sjelljes ndaj qenve                      </t>
  </si>
  <si>
    <t>3.1.2 Organizimi i   aktivitete dhe punëtori në shkollat fillore dhe të mesme, për mirëqenien e kafshëve dhe mbajtjen në mënyrë të përgjegjshme të kafshëve shtëpiake</t>
  </si>
  <si>
    <t>4.3.1 Vaksinimi i qenve kundër sëmundjes së Tërbimit dhe sëmundjeve parazitare</t>
  </si>
  <si>
    <t xml:space="preserve">Financimi nga shteti 
</t>
  </si>
  <si>
    <t>5.4.1. Përcaktimi i vendeve si pika ushqyese për qentë endacak</t>
  </si>
  <si>
    <t>PLANI I VEPRIMIT PËR ZBATIMIN E STRATEGJISË KOMBËTARE PËR MENAXHIMIN DHE KONTROLLIN E QENVE ME DHE PA PRONAR 2023-2025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</si>
</sst>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22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FF"/>
      </bottom>
      <diagonal/>
    </border>
    <border>
      <left/>
      <right style="thin">
        <color indexed="64"/>
      </right>
      <top style="medium">
        <color rgb="FFFFFFF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3" fillId="0" borderId="0" xfId="0" applyFont="1"/>
    <xf numFmtId="43" fontId="1" fillId="6" borderId="0" xfId="0" applyNumberFormat="1" applyFont="1" applyFill="1"/>
    <xf numFmtId="0" fontId="1" fillId="6" borderId="0" xfId="0" applyFont="1" applyFill="1"/>
    <xf numFmtId="43" fontId="2" fillId="3" borderId="13" xfId="0" applyNumberFormat="1" applyFont="1" applyFill="1" applyBorder="1"/>
    <xf numFmtId="0" fontId="1" fillId="0" borderId="0" xfId="0" applyFont="1" applyAlignment="1">
      <alignment vertical="center"/>
    </xf>
    <xf numFmtId="43" fontId="1" fillId="0" borderId="0" xfId="1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vertical="top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vertical="top" wrapText="1"/>
    </xf>
    <xf numFmtId="0" fontId="7" fillId="4" borderId="9" xfId="0" applyFont="1" applyFill="1" applyBorder="1" applyAlignment="1">
      <alignment vertical="top" wrapText="1"/>
    </xf>
    <xf numFmtId="0" fontId="7" fillId="4" borderId="10" xfId="0" applyFont="1" applyFill="1" applyBorder="1" applyAlignment="1">
      <alignment horizontal="center" vertical="center" wrapText="1"/>
    </xf>
    <xf numFmtId="43" fontId="7" fillId="0" borderId="9" xfId="1" applyFont="1" applyBorder="1"/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43" fontId="7" fillId="0" borderId="7" xfId="1" applyFont="1" applyBorder="1"/>
    <xf numFmtId="0" fontId="7" fillId="0" borderId="7" xfId="0" applyFont="1" applyBorder="1" applyAlignment="1">
      <alignment horizontal="left" vertical="center" wrapText="1"/>
    </xf>
    <xf numFmtId="0" fontId="9" fillId="5" borderId="2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43" fontId="7" fillId="0" borderId="7" xfId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top" wrapText="1"/>
    </xf>
    <xf numFmtId="0" fontId="8" fillId="4" borderId="11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top" wrapText="1"/>
    </xf>
    <xf numFmtId="43" fontId="7" fillId="0" borderId="7" xfId="1" applyFont="1" applyBorder="1" applyAlignment="1"/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7" fillId="0" borderId="7" xfId="0" applyFont="1" applyBorder="1" applyAlignment="1"/>
    <xf numFmtId="0" fontId="11" fillId="4" borderId="7" xfId="0" applyFont="1" applyFill="1" applyBorder="1" applyAlignment="1">
      <alignment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center" wrapText="1" indent="1"/>
    </xf>
    <xf numFmtId="0" fontId="6" fillId="5" borderId="13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43" fontId="7" fillId="4" borderId="9" xfId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43" fontId="7" fillId="4" borderId="7" xfId="1" applyFont="1" applyFill="1" applyBorder="1" applyAlignment="1">
      <alignment vertical="center"/>
    </xf>
    <xf numFmtId="0" fontId="7" fillId="4" borderId="7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43" fontId="7" fillId="4" borderId="10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5" fillId="0" borderId="23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left" vertical="center" wrapText="1"/>
    </xf>
    <xf numFmtId="43" fontId="8" fillId="0" borderId="7" xfId="1" applyFont="1" applyBorder="1" applyAlignment="1">
      <alignment horizontal="center"/>
    </xf>
    <xf numFmtId="43" fontId="8" fillId="4" borderId="13" xfId="1" applyFont="1" applyFill="1" applyBorder="1" applyAlignment="1">
      <alignment vertical="center" wrapText="1"/>
    </xf>
    <xf numFmtId="43" fontId="8" fillId="4" borderId="7" xfId="1" applyFont="1" applyFill="1" applyBorder="1" applyAlignment="1">
      <alignment vertical="center" wrapText="1"/>
    </xf>
    <xf numFmtId="43" fontId="7" fillId="4" borderId="7" xfId="1" applyFont="1" applyFill="1" applyBorder="1" applyAlignment="1"/>
    <xf numFmtId="43" fontId="8" fillId="0" borderId="7" xfId="1" applyFont="1" applyBorder="1" applyAlignment="1"/>
    <xf numFmtId="0" fontId="8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4" borderId="7" xfId="0" applyFont="1" applyFill="1" applyBorder="1" applyAlignment="1">
      <alignment vertical="center" wrapText="1"/>
    </xf>
    <xf numFmtId="0" fontId="16" fillId="0" borderId="0" xfId="0" applyFont="1" applyAlignment="1">
      <alignment horizontal="left" wrapText="1"/>
    </xf>
    <xf numFmtId="0" fontId="8" fillId="4" borderId="7" xfId="0" applyFont="1" applyFill="1" applyBorder="1" applyAlignment="1">
      <alignment vertical="top" wrapText="1"/>
    </xf>
    <xf numFmtId="0" fontId="8" fillId="4" borderId="7" xfId="0" applyFont="1" applyFill="1" applyBorder="1" applyAlignment="1">
      <alignment horizontal="left" vertical="top" wrapText="1"/>
    </xf>
    <xf numFmtId="0" fontId="16" fillId="0" borderId="23" xfId="0" applyFont="1" applyBorder="1" applyAlignment="1">
      <alignment horizontal="left" wrapText="1"/>
    </xf>
    <xf numFmtId="0" fontId="8" fillId="4" borderId="9" xfId="0" applyFont="1" applyFill="1" applyBorder="1" applyAlignment="1">
      <alignment horizontal="left" vertical="top" wrapText="1"/>
    </xf>
    <xf numFmtId="14" fontId="8" fillId="4" borderId="9" xfId="0" applyNumberFormat="1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43" fontId="7" fillId="4" borderId="9" xfId="1" applyFont="1" applyFill="1" applyBorder="1" applyAlignment="1">
      <alignment vertical="center"/>
    </xf>
    <xf numFmtId="16" fontId="6" fillId="5" borderId="9" xfId="0" applyNumberFormat="1" applyFont="1" applyFill="1" applyBorder="1" applyAlignment="1">
      <alignment horizontal="center" vertical="center" wrapText="1"/>
    </xf>
    <xf numFmtId="43" fontId="8" fillId="4" borderId="7" xfId="1" applyFont="1" applyFill="1" applyBorder="1"/>
    <xf numFmtId="0" fontId="14" fillId="5" borderId="15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43" fontId="8" fillId="4" borderId="9" xfId="1" applyFont="1" applyFill="1" applyBorder="1" applyAlignment="1">
      <alignment horizontal="center" vertical="center"/>
    </xf>
    <xf numFmtId="43" fontId="8" fillId="4" borderId="10" xfId="1" applyFont="1" applyFill="1" applyBorder="1" applyAlignment="1">
      <alignment horizontal="center" vertical="center"/>
    </xf>
    <xf numFmtId="43" fontId="8" fillId="4" borderId="11" xfId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7" fillId="0" borderId="9" xfId="1" applyFont="1" applyBorder="1" applyAlignment="1">
      <alignment horizontal="center" vertical="center"/>
    </xf>
    <xf numFmtId="43" fontId="7" fillId="0" borderId="10" xfId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/>
    </xf>
    <xf numFmtId="43" fontId="8" fillId="0" borderId="11" xfId="1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3" fontId="8" fillId="4" borderId="9" xfId="1" applyFont="1" applyFill="1" applyBorder="1" applyAlignment="1">
      <alignment horizontal="center" vertical="center" wrapText="1"/>
    </xf>
    <xf numFmtId="43" fontId="8" fillId="4" borderId="10" xfId="1" applyFont="1" applyFill="1" applyBorder="1" applyAlignment="1">
      <alignment horizontal="center" vertical="center" wrapText="1"/>
    </xf>
    <xf numFmtId="43" fontId="8" fillId="4" borderId="11" xfId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4" fillId="5" borderId="19" xfId="0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2"/>
  <sheetViews>
    <sheetView tabSelected="1" view="pageBreakPreview" zoomScale="90" zoomScaleNormal="70" zoomScaleSheetLayoutView="90" workbookViewId="0">
      <selection sqref="A1:J1"/>
    </sheetView>
  </sheetViews>
  <sheetFormatPr defaultColWidth="9.140625" defaultRowHeight="21" x14ac:dyDescent="0.35"/>
  <cols>
    <col min="1" max="1" width="27.28515625" style="1" customWidth="1"/>
    <col min="2" max="2" width="33.7109375" style="1" customWidth="1"/>
    <col min="3" max="3" width="29.7109375" style="1" customWidth="1"/>
    <col min="4" max="4" width="20" style="11" bestFit="1" customWidth="1"/>
    <col min="5" max="5" width="21.42578125" style="1" customWidth="1"/>
    <col min="6" max="6" width="21.140625" style="1" customWidth="1"/>
    <col min="7" max="7" width="20.42578125" style="1" customWidth="1"/>
    <col min="8" max="8" width="23.42578125" style="10" customWidth="1"/>
    <col min="9" max="9" width="14.5703125" style="10" customWidth="1"/>
    <col min="10" max="10" width="34.5703125" style="9" customWidth="1"/>
    <col min="11" max="11" width="25.85546875" style="75" customWidth="1"/>
    <col min="12" max="16384" width="9.140625" style="1"/>
  </cols>
  <sheetData>
    <row r="1" spans="1:11" ht="53.25" customHeight="1" thickBot="1" x14ac:dyDescent="0.4">
      <c r="A1" s="154" t="s">
        <v>193</v>
      </c>
      <c r="B1" s="155"/>
      <c r="C1" s="155"/>
      <c r="D1" s="155"/>
      <c r="E1" s="155"/>
      <c r="F1" s="155"/>
      <c r="G1" s="155"/>
      <c r="H1" s="155"/>
      <c r="I1" s="155"/>
      <c r="J1" s="156"/>
    </row>
    <row r="2" spans="1:11" ht="39.75" customHeight="1" thickBot="1" x14ac:dyDescent="0.4">
      <c r="A2" s="157" t="s">
        <v>0</v>
      </c>
      <c r="B2" s="158"/>
      <c r="C2" s="158"/>
      <c r="D2" s="158"/>
      <c r="E2" s="158"/>
      <c r="F2" s="158"/>
      <c r="G2" s="158"/>
      <c r="H2" s="158"/>
      <c r="I2" s="158"/>
      <c r="J2" s="159"/>
    </row>
    <row r="3" spans="1:11" ht="37.5" customHeight="1" thickBot="1" x14ac:dyDescent="0.4">
      <c r="A3" s="160" t="s">
        <v>154</v>
      </c>
      <c r="B3" s="161"/>
      <c r="C3" s="161"/>
      <c r="D3" s="161"/>
      <c r="E3" s="161"/>
      <c r="F3" s="161"/>
      <c r="G3" s="161"/>
      <c r="H3" s="158"/>
      <c r="I3" s="161"/>
      <c r="J3" s="162"/>
    </row>
    <row r="4" spans="1:11" ht="48" customHeight="1" x14ac:dyDescent="0.35">
      <c r="A4" s="105" t="s">
        <v>1</v>
      </c>
      <c r="B4" s="163" t="s">
        <v>2</v>
      </c>
      <c r="C4" s="163" t="s">
        <v>14</v>
      </c>
      <c r="D4" s="13" t="s">
        <v>4</v>
      </c>
      <c r="E4" s="164" t="s">
        <v>6</v>
      </c>
      <c r="F4" s="165"/>
      <c r="G4" s="165"/>
      <c r="H4" s="166" t="s">
        <v>12</v>
      </c>
      <c r="I4" s="152" t="s">
        <v>5</v>
      </c>
      <c r="J4" s="152" t="s">
        <v>7</v>
      </c>
    </row>
    <row r="5" spans="1:11" ht="25.5" customHeight="1" x14ac:dyDescent="0.35">
      <c r="A5" s="106"/>
      <c r="B5" s="163"/>
      <c r="C5" s="163"/>
      <c r="D5" s="14"/>
      <c r="E5" s="15">
        <v>2023</v>
      </c>
      <c r="F5" s="16">
        <v>2024</v>
      </c>
      <c r="G5" s="16">
        <v>2025</v>
      </c>
      <c r="H5" s="167"/>
      <c r="I5" s="153"/>
      <c r="J5" s="153"/>
    </row>
    <row r="6" spans="1:11" ht="87.75" customHeight="1" x14ac:dyDescent="0.35">
      <c r="A6" s="140" t="s">
        <v>145</v>
      </c>
      <c r="B6" s="17" t="s">
        <v>79</v>
      </c>
      <c r="C6" s="18" t="s">
        <v>30</v>
      </c>
      <c r="D6" s="143" t="s">
        <v>11</v>
      </c>
      <c r="E6" s="191">
        <v>2000</v>
      </c>
      <c r="F6" s="191">
        <v>2000.5</v>
      </c>
      <c r="G6" s="191">
        <v>2001</v>
      </c>
      <c r="H6" s="146" t="s">
        <v>178</v>
      </c>
      <c r="I6" s="20" t="s">
        <v>15</v>
      </c>
      <c r="J6" s="72" t="s">
        <v>31</v>
      </c>
    </row>
    <row r="7" spans="1:11" ht="78" customHeight="1" x14ac:dyDescent="0.35">
      <c r="A7" s="141"/>
      <c r="B7" s="21" t="s">
        <v>17</v>
      </c>
      <c r="C7" s="22" t="s">
        <v>32</v>
      </c>
      <c r="D7" s="144"/>
      <c r="E7" s="192"/>
      <c r="F7" s="192"/>
      <c r="G7" s="192"/>
      <c r="H7" s="147"/>
      <c r="I7" s="59" t="s">
        <v>16</v>
      </c>
      <c r="J7" s="72" t="s">
        <v>179</v>
      </c>
      <c r="K7" s="75" t="s">
        <v>129</v>
      </c>
    </row>
    <row r="8" spans="1:11" ht="70.5" customHeight="1" x14ac:dyDescent="0.35">
      <c r="A8" s="142"/>
      <c r="B8" s="21" t="s">
        <v>76</v>
      </c>
      <c r="C8" s="22" t="s">
        <v>18</v>
      </c>
      <c r="D8" s="145"/>
      <c r="E8" s="193"/>
      <c r="F8" s="193"/>
      <c r="G8" s="193"/>
      <c r="H8" s="148"/>
      <c r="I8" s="59" t="s">
        <v>19</v>
      </c>
      <c r="J8" s="59" t="s">
        <v>180</v>
      </c>
    </row>
    <row r="9" spans="1:11" ht="195" customHeight="1" x14ac:dyDescent="0.35">
      <c r="A9" s="149" t="s">
        <v>33</v>
      </c>
      <c r="B9" s="73" t="s">
        <v>98</v>
      </c>
      <c r="C9" s="59" t="s">
        <v>99</v>
      </c>
      <c r="D9" s="23" t="s">
        <v>105</v>
      </c>
      <c r="E9" s="74">
        <v>20000</v>
      </c>
      <c r="F9" s="74">
        <v>20000</v>
      </c>
      <c r="G9" s="74">
        <v>20000</v>
      </c>
      <c r="H9" s="60" t="s">
        <v>155</v>
      </c>
      <c r="I9" s="59" t="s">
        <v>49</v>
      </c>
      <c r="J9" s="59" t="s">
        <v>100</v>
      </c>
    </row>
    <row r="10" spans="1:11" ht="79.5" customHeight="1" x14ac:dyDescent="0.35">
      <c r="A10" s="150"/>
      <c r="B10" s="22" t="s">
        <v>101</v>
      </c>
      <c r="C10" s="22" t="s">
        <v>77</v>
      </c>
      <c r="D10" s="133" t="s">
        <v>13</v>
      </c>
      <c r="E10" s="24">
        <v>100</v>
      </c>
      <c r="F10" s="24">
        <v>100</v>
      </c>
      <c r="G10" s="24">
        <v>100</v>
      </c>
      <c r="H10" s="136" t="s">
        <v>181</v>
      </c>
      <c r="I10" s="137" t="s">
        <v>20</v>
      </c>
      <c r="J10" s="25" t="s">
        <v>21</v>
      </c>
      <c r="K10" s="75" t="s">
        <v>130</v>
      </c>
    </row>
    <row r="11" spans="1:11" ht="84" customHeight="1" x14ac:dyDescent="0.35">
      <c r="A11" s="150"/>
      <c r="B11" s="26" t="s">
        <v>102</v>
      </c>
      <c r="C11" s="27" t="s">
        <v>69</v>
      </c>
      <c r="D11" s="134"/>
      <c r="E11" s="28">
        <v>10000</v>
      </c>
      <c r="F11" s="28">
        <v>10000</v>
      </c>
      <c r="G11" s="28">
        <v>10000</v>
      </c>
      <c r="H11" s="136"/>
      <c r="I11" s="138"/>
      <c r="J11" s="41" t="s">
        <v>34</v>
      </c>
      <c r="K11" s="75" t="s">
        <v>131</v>
      </c>
    </row>
    <row r="12" spans="1:11" ht="88.5" customHeight="1" thickBot="1" x14ac:dyDescent="0.4">
      <c r="A12" s="151"/>
      <c r="B12" s="27" t="s">
        <v>103</v>
      </c>
      <c r="C12" s="27" t="s">
        <v>78</v>
      </c>
      <c r="D12" s="135"/>
      <c r="E12" s="28">
        <v>200</v>
      </c>
      <c r="F12" s="28">
        <v>200</v>
      </c>
      <c r="G12" s="28">
        <v>200</v>
      </c>
      <c r="H12" s="136"/>
      <c r="I12" s="139"/>
      <c r="J12" s="29" t="s">
        <v>25</v>
      </c>
      <c r="K12" s="75" t="s">
        <v>132</v>
      </c>
    </row>
    <row r="13" spans="1:11" ht="162.75" customHeight="1" x14ac:dyDescent="0.35">
      <c r="A13" s="30" t="s">
        <v>23</v>
      </c>
      <c r="B13" s="31" t="s">
        <v>80</v>
      </c>
      <c r="C13" s="31" t="s">
        <v>22</v>
      </c>
      <c r="D13" s="69" t="s">
        <v>157</v>
      </c>
      <c r="E13" s="32">
        <v>10000</v>
      </c>
      <c r="F13" s="32">
        <v>10000</v>
      </c>
      <c r="G13" s="32">
        <v>10000</v>
      </c>
      <c r="H13" s="41" t="s">
        <v>156</v>
      </c>
      <c r="I13" s="41" t="s">
        <v>24</v>
      </c>
      <c r="J13" s="41" t="s">
        <v>35</v>
      </c>
      <c r="K13" s="75" t="s">
        <v>133</v>
      </c>
    </row>
    <row r="14" spans="1:11" ht="33.75" customHeight="1" thickBot="1" x14ac:dyDescent="0.4">
      <c r="A14" s="103" t="s">
        <v>182</v>
      </c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1" ht="37.5" x14ac:dyDescent="0.35">
      <c r="A15" s="105" t="s">
        <v>1</v>
      </c>
      <c r="B15" s="107" t="s">
        <v>2</v>
      </c>
      <c r="C15" s="107" t="s">
        <v>3</v>
      </c>
      <c r="D15" s="33" t="s">
        <v>4</v>
      </c>
      <c r="E15" s="111" t="s">
        <v>6</v>
      </c>
      <c r="F15" s="112"/>
      <c r="G15" s="112"/>
      <c r="H15" s="113" t="s">
        <v>146</v>
      </c>
      <c r="I15" s="109" t="s">
        <v>5</v>
      </c>
      <c r="J15" s="109" t="s">
        <v>7</v>
      </c>
    </row>
    <row r="16" spans="1:11" ht="18.75" customHeight="1" x14ac:dyDescent="0.35">
      <c r="A16" s="106"/>
      <c r="B16" s="108"/>
      <c r="C16" s="108"/>
      <c r="D16" s="34"/>
      <c r="E16" s="82">
        <v>2023</v>
      </c>
      <c r="F16" s="83">
        <v>2024</v>
      </c>
      <c r="G16" s="83">
        <v>2025</v>
      </c>
      <c r="H16" s="114"/>
      <c r="I16" s="110"/>
      <c r="J16" s="110"/>
    </row>
    <row r="17" spans="1:11" s="2" customFormat="1" ht="128.25" customHeight="1" x14ac:dyDescent="0.35">
      <c r="A17" s="121" t="s">
        <v>36</v>
      </c>
      <c r="B17" s="35" t="s">
        <v>81</v>
      </c>
      <c r="C17" s="35" t="s">
        <v>37</v>
      </c>
      <c r="D17" s="81" t="s">
        <v>97</v>
      </c>
      <c r="E17" s="86">
        <v>1000</v>
      </c>
      <c r="F17" s="87">
        <v>1000.5</v>
      </c>
      <c r="G17" s="87">
        <v>1001</v>
      </c>
      <c r="H17" s="84" t="s">
        <v>158</v>
      </c>
      <c r="I17" s="36" t="s">
        <v>26</v>
      </c>
      <c r="J17" s="36" t="s">
        <v>183</v>
      </c>
      <c r="K17" s="77" t="s">
        <v>134</v>
      </c>
    </row>
    <row r="18" spans="1:11" ht="126" customHeight="1" x14ac:dyDescent="0.35">
      <c r="A18" s="122"/>
      <c r="B18" s="37" t="s">
        <v>38</v>
      </c>
      <c r="C18" s="27" t="s">
        <v>27</v>
      </c>
      <c r="D18" s="29" t="s">
        <v>184</v>
      </c>
      <c r="E18" s="85">
        <v>1000</v>
      </c>
      <c r="F18" s="85">
        <v>1000.5</v>
      </c>
      <c r="G18" s="85">
        <v>1001</v>
      </c>
      <c r="H18" s="84" t="s">
        <v>159</v>
      </c>
      <c r="I18" s="38" t="s">
        <v>26</v>
      </c>
      <c r="J18" s="39" t="s">
        <v>39</v>
      </c>
      <c r="K18" s="77" t="s">
        <v>135</v>
      </c>
    </row>
    <row r="19" spans="1:11" ht="73.5" customHeight="1" x14ac:dyDescent="0.35">
      <c r="A19" s="118" t="s">
        <v>40</v>
      </c>
      <c r="B19" s="37" t="s">
        <v>70</v>
      </c>
      <c r="C19" s="39" t="s">
        <v>28</v>
      </c>
      <c r="D19" s="125" t="s">
        <v>160</v>
      </c>
      <c r="E19" s="40">
        <v>140250</v>
      </c>
      <c r="F19" s="40"/>
      <c r="G19" s="40"/>
      <c r="H19" s="183" t="s">
        <v>185</v>
      </c>
      <c r="I19" s="42" t="s">
        <v>41</v>
      </c>
      <c r="J19" s="125" t="s">
        <v>147</v>
      </c>
      <c r="K19" s="76" t="s">
        <v>136</v>
      </c>
    </row>
    <row r="20" spans="1:11" ht="98.25" customHeight="1" x14ac:dyDescent="0.35">
      <c r="A20" s="119"/>
      <c r="B20" s="43" t="s">
        <v>43</v>
      </c>
      <c r="C20" s="27" t="s">
        <v>82</v>
      </c>
      <c r="D20" s="126"/>
      <c r="E20" s="89">
        <v>220000</v>
      </c>
      <c r="F20" s="88"/>
      <c r="G20" s="44"/>
      <c r="H20" s="194"/>
      <c r="I20" s="29" t="s">
        <v>29</v>
      </c>
      <c r="J20" s="127"/>
      <c r="K20" s="76" t="s">
        <v>137</v>
      </c>
    </row>
    <row r="21" spans="1:11" ht="96.75" customHeight="1" x14ac:dyDescent="0.35">
      <c r="A21" s="120"/>
      <c r="B21" s="45" t="s">
        <v>54</v>
      </c>
      <c r="C21" s="18" t="s">
        <v>55</v>
      </c>
      <c r="D21" s="127"/>
      <c r="E21" s="40">
        <v>20000</v>
      </c>
      <c r="F21" s="40"/>
      <c r="G21" s="40"/>
      <c r="H21" s="184"/>
      <c r="I21" s="29" t="s">
        <v>42</v>
      </c>
      <c r="J21" s="71" t="s">
        <v>153</v>
      </c>
      <c r="K21" s="75" t="s">
        <v>140</v>
      </c>
    </row>
    <row r="22" spans="1:11" ht="171" customHeight="1" x14ac:dyDescent="0.35">
      <c r="A22" s="121" t="s">
        <v>56</v>
      </c>
      <c r="B22" s="46" t="s">
        <v>83</v>
      </c>
      <c r="C22" s="71" t="s">
        <v>57</v>
      </c>
      <c r="D22" s="125" t="s">
        <v>161</v>
      </c>
      <c r="E22" s="28">
        <v>3000</v>
      </c>
      <c r="F22" s="28"/>
      <c r="G22" s="28"/>
      <c r="H22" s="90" t="s">
        <v>162</v>
      </c>
      <c r="I22" s="29" t="s">
        <v>44</v>
      </c>
      <c r="J22" s="47" t="s">
        <v>152</v>
      </c>
      <c r="K22" s="75" t="s">
        <v>138</v>
      </c>
    </row>
    <row r="23" spans="1:11" ht="169.5" customHeight="1" x14ac:dyDescent="0.35">
      <c r="A23" s="128"/>
      <c r="B23" s="46" t="s">
        <v>46</v>
      </c>
      <c r="C23" s="71" t="s">
        <v>93</v>
      </c>
      <c r="D23" s="127"/>
      <c r="E23" s="28"/>
      <c r="F23" s="28">
        <v>3000</v>
      </c>
      <c r="G23" s="28"/>
      <c r="H23" s="72" t="s">
        <v>162</v>
      </c>
      <c r="I23" s="29" t="s">
        <v>45</v>
      </c>
      <c r="J23" s="47" t="s">
        <v>151</v>
      </c>
      <c r="K23" s="75" t="s">
        <v>138</v>
      </c>
    </row>
    <row r="24" spans="1:11" ht="138.75" customHeight="1" x14ac:dyDescent="0.35">
      <c r="A24" s="48" t="s">
        <v>58</v>
      </c>
      <c r="B24" s="49" t="s">
        <v>59</v>
      </c>
      <c r="C24" s="50" t="s">
        <v>71</v>
      </c>
      <c r="D24" s="29" t="s">
        <v>186</v>
      </c>
      <c r="E24" s="32">
        <v>1000</v>
      </c>
      <c r="F24" s="32">
        <v>1000.5</v>
      </c>
      <c r="G24" s="32">
        <v>1001</v>
      </c>
      <c r="H24" s="91" t="s">
        <v>163</v>
      </c>
      <c r="I24" s="51" t="s">
        <v>60</v>
      </c>
      <c r="J24" s="29" t="s">
        <v>139</v>
      </c>
      <c r="K24" s="77" t="s">
        <v>134</v>
      </c>
    </row>
    <row r="25" spans="1:11" ht="43.5" customHeight="1" thickBot="1" x14ac:dyDescent="0.4">
      <c r="A25" s="103" t="s">
        <v>114</v>
      </c>
      <c r="B25" s="104"/>
      <c r="C25" s="104"/>
      <c r="D25" s="104"/>
      <c r="E25" s="104"/>
      <c r="F25" s="104"/>
      <c r="G25" s="104"/>
      <c r="H25" s="104"/>
      <c r="I25" s="104"/>
      <c r="J25" s="123"/>
    </row>
    <row r="26" spans="1:11" ht="37.5" x14ac:dyDescent="0.35">
      <c r="A26" s="129" t="s">
        <v>1</v>
      </c>
      <c r="B26" s="107" t="s">
        <v>2</v>
      </c>
      <c r="C26" s="107" t="s">
        <v>3</v>
      </c>
      <c r="D26" s="33" t="s">
        <v>4</v>
      </c>
      <c r="E26" s="131" t="s">
        <v>6</v>
      </c>
      <c r="F26" s="132"/>
      <c r="G26" s="132"/>
      <c r="H26" s="113" t="s">
        <v>146</v>
      </c>
      <c r="I26" s="109" t="s">
        <v>5</v>
      </c>
      <c r="J26" s="109" t="s">
        <v>7</v>
      </c>
    </row>
    <row r="27" spans="1:11" ht="23.25" customHeight="1" x14ac:dyDescent="0.35">
      <c r="A27" s="130"/>
      <c r="B27" s="108"/>
      <c r="C27" s="108"/>
      <c r="D27" s="52"/>
      <c r="E27" s="53">
        <v>2023</v>
      </c>
      <c r="F27" s="54">
        <v>2024</v>
      </c>
      <c r="G27" s="54">
        <v>2025</v>
      </c>
      <c r="H27" s="114"/>
      <c r="I27" s="124"/>
      <c r="J27" s="124"/>
    </row>
    <row r="28" spans="1:11" ht="78.75" customHeight="1" x14ac:dyDescent="0.35">
      <c r="A28" s="150" t="s">
        <v>47</v>
      </c>
      <c r="B28" s="37" t="s">
        <v>188</v>
      </c>
      <c r="C28" s="56" t="s">
        <v>84</v>
      </c>
      <c r="D28" s="185" t="s">
        <v>52</v>
      </c>
      <c r="E28" s="186">
        <v>120000</v>
      </c>
      <c r="F28" s="186">
        <v>120000</v>
      </c>
      <c r="G28" s="186">
        <v>120000</v>
      </c>
      <c r="H28" s="183" t="s">
        <v>164</v>
      </c>
      <c r="I28" s="125" t="s">
        <v>53</v>
      </c>
      <c r="J28" s="125" t="s">
        <v>61</v>
      </c>
      <c r="K28" s="78"/>
    </row>
    <row r="29" spans="1:11" ht="201" customHeight="1" x14ac:dyDescent="0.35">
      <c r="A29" s="177"/>
      <c r="B29" s="37" t="s">
        <v>189</v>
      </c>
      <c r="C29" s="58" t="s">
        <v>85</v>
      </c>
      <c r="D29" s="185"/>
      <c r="E29" s="187"/>
      <c r="F29" s="187"/>
      <c r="G29" s="187"/>
      <c r="H29" s="184"/>
      <c r="I29" s="127"/>
      <c r="J29" s="127"/>
      <c r="K29" s="78"/>
    </row>
    <row r="30" spans="1:11" ht="57" customHeight="1" thickBot="1" x14ac:dyDescent="0.4">
      <c r="A30" s="196" t="s">
        <v>187</v>
      </c>
      <c r="B30" s="197"/>
      <c r="C30" s="197"/>
      <c r="D30" s="197"/>
      <c r="E30" s="197"/>
      <c r="F30" s="197"/>
      <c r="G30" s="197"/>
      <c r="H30" s="197"/>
      <c r="I30" s="197"/>
      <c r="J30" s="197"/>
    </row>
    <row r="31" spans="1:11" ht="33.75" customHeight="1" x14ac:dyDescent="0.35">
      <c r="A31" s="198" t="s">
        <v>1</v>
      </c>
      <c r="B31" s="107" t="s">
        <v>2</v>
      </c>
      <c r="C31" s="107" t="s">
        <v>3</v>
      </c>
      <c r="D31" s="33" t="s">
        <v>4</v>
      </c>
      <c r="E31" s="131" t="s">
        <v>6</v>
      </c>
      <c r="F31" s="132"/>
      <c r="G31" s="132"/>
      <c r="H31" s="113" t="s">
        <v>146</v>
      </c>
      <c r="I31" s="109" t="s">
        <v>5</v>
      </c>
      <c r="J31" s="109" t="s">
        <v>7</v>
      </c>
    </row>
    <row r="32" spans="1:11" ht="35.25" customHeight="1" x14ac:dyDescent="0.35">
      <c r="A32" s="198"/>
      <c r="B32" s="108"/>
      <c r="C32" s="108"/>
      <c r="D32" s="52"/>
      <c r="E32" s="53">
        <v>2023</v>
      </c>
      <c r="F32" s="54">
        <v>2024</v>
      </c>
      <c r="G32" s="54">
        <v>2025</v>
      </c>
      <c r="H32" s="114"/>
      <c r="I32" s="124"/>
      <c r="J32" s="124"/>
    </row>
    <row r="33" spans="1:11" s="2" customFormat="1" ht="86.25" customHeight="1" x14ac:dyDescent="0.35">
      <c r="A33" s="68" t="s">
        <v>118</v>
      </c>
      <c r="B33" s="92" t="s">
        <v>117</v>
      </c>
      <c r="C33" s="92" t="s">
        <v>121</v>
      </c>
      <c r="D33" s="188" t="s">
        <v>191</v>
      </c>
      <c r="E33" s="87">
        <v>180000</v>
      </c>
      <c r="F33" s="87">
        <v>90045</v>
      </c>
      <c r="G33" s="87">
        <v>90090.02</v>
      </c>
      <c r="H33" s="84" t="s">
        <v>176</v>
      </c>
      <c r="I33" s="84" t="s">
        <v>49</v>
      </c>
      <c r="J33" s="84" t="s">
        <v>122</v>
      </c>
      <c r="K33" s="93" t="s">
        <v>141</v>
      </c>
    </row>
    <row r="34" spans="1:11" ht="75" x14ac:dyDescent="0.35">
      <c r="A34" s="116" t="s">
        <v>116</v>
      </c>
      <c r="B34" s="94" t="s">
        <v>166</v>
      </c>
      <c r="C34" s="95" t="s">
        <v>86</v>
      </c>
      <c r="D34" s="189"/>
      <c r="E34" s="168">
        <v>1500000</v>
      </c>
      <c r="F34" s="168">
        <v>1000000</v>
      </c>
      <c r="G34" s="168">
        <v>1000000</v>
      </c>
      <c r="H34" s="171" t="s">
        <v>165</v>
      </c>
      <c r="I34" s="171" t="s">
        <v>104</v>
      </c>
      <c r="J34" s="171" t="s">
        <v>106</v>
      </c>
      <c r="K34" s="96" t="s">
        <v>142</v>
      </c>
    </row>
    <row r="35" spans="1:11" ht="105.75" customHeight="1" x14ac:dyDescent="0.35">
      <c r="A35" s="116"/>
      <c r="B35" s="97" t="s">
        <v>167</v>
      </c>
      <c r="C35" s="35" t="s">
        <v>66</v>
      </c>
      <c r="D35" s="189"/>
      <c r="E35" s="169"/>
      <c r="F35" s="169"/>
      <c r="G35" s="169"/>
      <c r="H35" s="172"/>
      <c r="I35" s="172"/>
      <c r="J35" s="172"/>
      <c r="K35" s="96"/>
    </row>
    <row r="36" spans="1:11" ht="60" customHeight="1" x14ac:dyDescent="0.35">
      <c r="A36" s="116"/>
      <c r="B36" s="97" t="s">
        <v>168</v>
      </c>
      <c r="C36" s="35" t="s">
        <v>87</v>
      </c>
      <c r="D36" s="189"/>
      <c r="E36" s="169"/>
      <c r="F36" s="169"/>
      <c r="G36" s="169"/>
      <c r="H36" s="172"/>
      <c r="I36" s="172"/>
      <c r="J36" s="172"/>
      <c r="K36" s="96"/>
    </row>
    <row r="37" spans="1:11" ht="75.75" customHeight="1" x14ac:dyDescent="0.35">
      <c r="A37" s="116"/>
      <c r="B37" s="98" t="s">
        <v>169</v>
      </c>
      <c r="C37" s="35" t="s">
        <v>96</v>
      </c>
      <c r="D37" s="189"/>
      <c r="E37" s="169"/>
      <c r="F37" s="169"/>
      <c r="G37" s="169"/>
      <c r="H37" s="172"/>
      <c r="I37" s="172"/>
      <c r="J37" s="172"/>
      <c r="K37" s="96"/>
    </row>
    <row r="38" spans="1:11" ht="51.75" customHeight="1" x14ac:dyDescent="0.35">
      <c r="A38" s="117"/>
      <c r="B38" s="97" t="s">
        <v>170</v>
      </c>
      <c r="C38" s="35" t="s">
        <v>95</v>
      </c>
      <c r="D38" s="190"/>
      <c r="E38" s="170"/>
      <c r="F38" s="170"/>
      <c r="G38" s="170"/>
      <c r="H38" s="173"/>
      <c r="I38" s="173"/>
      <c r="J38" s="173"/>
      <c r="K38" s="96"/>
    </row>
    <row r="39" spans="1:11" ht="175.5" customHeight="1" x14ac:dyDescent="0.35">
      <c r="A39" s="61" t="s">
        <v>171</v>
      </c>
      <c r="B39" s="18" t="s">
        <v>190</v>
      </c>
      <c r="C39" s="18" t="s">
        <v>88</v>
      </c>
      <c r="D39" s="62" t="s">
        <v>72</v>
      </c>
      <c r="E39" s="63">
        <v>200000</v>
      </c>
      <c r="F39" s="63">
        <v>200000</v>
      </c>
      <c r="G39" s="63">
        <v>200000</v>
      </c>
      <c r="H39" s="99" t="s">
        <v>175</v>
      </c>
      <c r="I39" s="64"/>
      <c r="J39" s="59" t="s">
        <v>73</v>
      </c>
      <c r="K39" s="75" t="s">
        <v>124</v>
      </c>
    </row>
    <row r="40" spans="1:11" ht="24" thickBot="1" x14ac:dyDescent="0.4">
      <c r="A40" s="115" t="s">
        <v>115</v>
      </c>
      <c r="B40" s="115"/>
      <c r="C40" s="115"/>
      <c r="D40" s="115"/>
      <c r="E40" s="115"/>
      <c r="F40" s="115"/>
      <c r="G40" s="115"/>
      <c r="H40" s="115"/>
      <c r="I40" s="115"/>
      <c r="J40" s="115"/>
    </row>
    <row r="41" spans="1:11" ht="37.5" x14ac:dyDescent="0.35">
      <c r="A41" s="174" t="s">
        <v>1</v>
      </c>
      <c r="B41" s="107" t="s">
        <v>2</v>
      </c>
      <c r="C41" s="107" t="s">
        <v>3</v>
      </c>
      <c r="D41" s="33" t="s">
        <v>4</v>
      </c>
      <c r="E41" s="131" t="s">
        <v>6</v>
      </c>
      <c r="F41" s="132"/>
      <c r="G41" s="132"/>
      <c r="H41" s="179" t="s">
        <v>148</v>
      </c>
      <c r="I41" s="109" t="s">
        <v>5</v>
      </c>
      <c r="J41" s="109" t="s">
        <v>7</v>
      </c>
    </row>
    <row r="42" spans="1:11" ht="33" customHeight="1" x14ac:dyDescent="0.35">
      <c r="A42" s="175"/>
      <c r="B42" s="108"/>
      <c r="C42" s="108"/>
      <c r="D42" s="52"/>
      <c r="E42" s="53">
        <v>2023</v>
      </c>
      <c r="F42" s="54">
        <v>2024</v>
      </c>
      <c r="G42" s="54">
        <v>2025</v>
      </c>
      <c r="H42" s="180"/>
      <c r="I42" s="124"/>
      <c r="J42" s="124"/>
    </row>
    <row r="43" spans="1:11" ht="114" customHeight="1" x14ac:dyDescent="0.35">
      <c r="A43" s="176" t="s">
        <v>89</v>
      </c>
      <c r="B43" s="125" t="s">
        <v>48</v>
      </c>
      <c r="C43" s="27" t="s">
        <v>62</v>
      </c>
      <c r="D43" s="57" t="s">
        <v>119</v>
      </c>
      <c r="E43" s="181">
        <v>2500</v>
      </c>
      <c r="F43" s="181"/>
      <c r="G43" s="181"/>
      <c r="H43" s="125" t="s">
        <v>177</v>
      </c>
      <c r="I43" s="125" t="s">
        <v>16</v>
      </c>
      <c r="J43" s="125" t="s">
        <v>63</v>
      </c>
      <c r="K43" s="79" t="s">
        <v>125</v>
      </c>
    </row>
    <row r="44" spans="1:11" ht="93" customHeight="1" x14ac:dyDescent="0.35">
      <c r="A44" s="176"/>
      <c r="B44" s="127"/>
      <c r="C44" s="27" t="s">
        <v>64</v>
      </c>
      <c r="D44" s="57"/>
      <c r="E44" s="182"/>
      <c r="F44" s="182"/>
      <c r="G44" s="182"/>
      <c r="H44" s="127"/>
      <c r="I44" s="126"/>
      <c r="J44" s="127"/>
      <c r="K44" s="79"/>
    </row>
    <row r="45" spans="1:11" s="6" customFormat="1" ht="232.5" customHeight="1" x14ac:dyDescent="0.25">
      <c r="A45" s="61" t="s">
        <v>90</v>
      </c>
      <c r="B45" s="65" t="s">
        <v>91</v>
      </c>
      <c r="C45" s="50" t="s">
        <v>74</v>
      </c>
      <c r="D45" s="66" t="s">
        <v>8</v>
      </c>
      <c r="E45" s="67">
        <v>2000000</v>
      </c>
      <c r="F45" s="67"/>
      <c r="G45" s="67"/>
      <c r="H45" s="41" t="s">
        <v>172</v>
      </c>
      <c r="I45" s="29" t="s">
        <v>49</v>
      </c>
      <c r="J45" s="29" t="s">
        <v>65</v>
      </c>
      <c r="K45" s="80" t="s">
        <v>126</v>
      </c>
    </row>
    <row r="46" spans="1:11" s="6" customFormat="1" ht="160.5" customHeight="1" x14ac:dyDescent="0.25">
      <c r="A46" s="68" t="s">
        <v>108</v>
      </c>
      <c r="B46" s="69" t="s">
        <v>123</v>
      </c>
      <c r="C46" s="69" t="s">
        <v>92</v>
      </c>
      <c r="D46" s="55" t="s">
        <v>120</v>
      </c>
      <c r="E46" s="70">
        <v>200000</v>
      </c>
      <c r="F46" s="70">
        <v>200000</v>
      </c>
      <c r="G46" s="70">
        <v>100000</v>
      </c>
      <c r="H46" s="72" t="s">
        <v>149</v>
      </c>
      <c r="I46" s="72" t="s">
        <v>50</v>
      </c>
      <c r="J46" s="72" t="s">
        <v>51</v>
      </c>
      <c r="K46" s="80" t="s">
        <v>127</v>
      </c>
    </row>
    <row r="47" spans="1:11" s="6" customFormat="1" ht="111.75" customHeight="1" x14ac:dyDescent="0.25">
      <c r="A47" s="101" t="s">
        <v>109</v>
      </c>
      <c r="B47" s="72" t="s">
        <v>192</v>
      </c>
      <c r="C47" s="72" t="s">
        <v>113</v>
      </c>
      <c r="D47" s="19" t="s">
        <v>97</v>
      </c>
      <c r="E47" s="100">
        <v>600000</v>
      </c>
      <c r="F47" s="100">
        <v>600000</v>
      </c>
      <c r="G47" s="100">
        <v>500000</v>
      </c>
      <c r="H47" s="59" t="s">
        <v>150</v>
      </c>
      <c r="I47" s="72" t="s">
        <v>26</v>
      </c>
      <c r="J47" s="59" t="s">
        <v>25</v>
      </c>
      <c r="K47" s="80" t="s">
        <v>143</v>
      </c>
    </row>
    <row r="48" spans="1:11" ht="147" customHeight="1" x14ac:dyDescent="0.35">
      <c r="A48" s="149" t="s">
        <v>110</v>
      </c>
      <c r="B48" s="178" t="s">
        <v>111</v>
      </c>
      <c r="C48" s="178" t="s">
        <v>93</v>
      </c>
      <c r="D48" s="143" t="s">
        <v>9</v>
      </c>
      <c r="E48" s="168">
        <v>1500</v>
      </c>
      <c r="F48" s="168">
        <v>1500</v>
      </c>
      <c r="G48" s="168">
        <v>1500</v>
      </c>
      <c r="H48" s="171" t="s">
        <v>174</v>
      </c>
      <c r="I48" s="195" t="s">
        <v>67</v>
      </c>
      <c r="J48" s="146" t="s">
        <v>94</v>
      </c>
      <c r="K48" s="75" t="s">
        <v>128</v>
      </c>
    </row>
    <row r="49" spans="1:11" x14ac:dyDescent="0.35">
      <c r="A49" s="150"/>
      <c r="B49" s="178"/>
      <c r="C49" s="178"/>
      <c r="D49" s="144"/>
      <c r="E49" s="169"/>
      <c r="F49" s="169"/>
      <c r="G49" s="169"/>
      <c r="H49" s="172"/>
      <c r="I49" s="195"/>
      <c r="J49" s="147"/>
    </row>
    <row r="50" spans="1:11" ht="48" customHeight="1" x14ac:dyDescent="0.35">
      <c r="A50" s="150"/>
      <c r="B50" s="178"/>
      <c r="C50" s="178"/>
      <c r="D50" s="144"/>
      <c r="E50" s="170"/>
      <c r="F50" s="170"/>
      <c r="G50" s="170"/>
      <c r="H50" s="173"/>
      <c r="I50" s="195"/>
      <c r="J50" s="147"/>
    </row>
    <row r="51" spans="1:11" ht="169.5" customHeight="1" x14ac:dyDescent="0.35">
      <c r="A51" s="177"/>
      <c r="B51" s="18" t="s">
        <v>112</v>
      </c>
      <c r="C51" s="18" t="s">
        <v>68</v>
      </c>
      <c r="D51" s="145"/>
      <c r="E51" s="102">
        <v>100000</v>
      </c>
      <c r="F51" s="102">
        <v>100000</v>
      </c>
      <c r="G51" s="102">
        <v>100000</v>
      </c>
      <c r="H51" s="84" t="s">
        <v>173</v>
      </c>
      <c r="I51" s="72" t="s">
        <v>10</v>
      </c>
      <c r="J51" s="148"/>
      <c r="K51" s="75" t="s">
        <v>144</v>
      </c>
    </row>
    <row r="53" spans="1:11" x14ac:dyDescent="0.35">
      <c r="E53" s="4">
        <v>2022</v>
      </c>
      <c r="F53" s="4">
        <v>2023</v>
      </c>
      <c r="G53" s="4">
        <v>2024</v>
      </c>
    </row>
    <row r="54" spans="1:11" x14ac:dyDescent="0.35">
      <c r="D54" s="11" t="s">
        <v>75</v>
      </c>
      <c r="E54" s="3">
        <f>E6+E9+E11+E12+E17+E18+E19+E20+E21+E22+E23+E24+E28+E33+E34+E39+E43+E45+E46+E47+E48+E51+E10+E13</f>
        <v>5332550</v>
      </c>
      <c r="F54" s="3">
        <f>F6+F9+F10+F11+F12+F13+F17+F18+F19+F20+F21+F22+F23+F24+F28+F33+F34+F39+F43+F45+F46+F47+F48+F51</f>
        <v>2359847</v>
      </c>
      <c r="G54" s="3">
        <f>G6+G9+G10+G11+G12+G13+G17+G18+G19+G20+G21+G22+G23+G24+G28+G33+G34+G39+G43+G45+G46+G47+G48+G51</f>
        <v>2156894.02</v>
      </c>
    </row>
    <row r="56" spans="1:11" x14ac:dyDescent="0.35">
      <c r="E56" s="8">
        <f>E6+E9+E10+E11+E12+E13+E17+E18+E19+E20+E21+E22+E23+E24+E28+E33+E34+E39+E43+E45+E46+E47+E48+E51</f>
        <v>5332550</v>
      </c>
      <c r="F56" s="8">
        <f>F6+F9+F10+F11+F12+F13+F17+F18+F19+F20+F21+F22+F23+F24+F28+F33+F34+F39+F43+F45+F46+F47+F48+F51</f>
        <v>2359847</v>
      </c>
      <c r="G56" s="8">
        <f>G6+G9+G10+G11+G12+G13+G17+G18+G19+G20+G21+G22+G23+G24+G28+G33+G34+G39+G43+G45+G46+G47+G48+G51</f>
        <v>2156894.02</v>
      </c>
    </row>
    <row r="57" spans="1:11" x14ac:dyDescent="0.35">
      <c r="E57" s="8">
        <f>E54-E56</f>
        <v>0</v>
      </c>
    </row>
    <row r="58" spans="1:11" ht="42" x14ac:dyDescent="0.35">
      <c r="D58" s="12" t="s">
        <v>107</v>
      </c>
      <c r="E58" s="5">
        <f>E54+F54+G54</f>
        <v>9849291.0199999996</v>
      </c>
    </row>
    <row r="60" spans="1:11" x14ac:dyDescent="0.35">
      <c r="E60" s="7"/>
    </row>
    <row r="62" spans="1:11" ht="27" customHeight="1" x14ac:dyDescent="0.35">
      <c r="E62" s="8"/>
    </row>
  </sheetData>
  <mergeCells count="93">
    <mergeCell ref="D33:D38"/>
    <mergeCell ref="J48:J51"/>
    <mergeCell ref="E6:E8"/>
    <mergeCell ref="F6:F8"/>
    <mergeCell ref="G6:G8"/>
    <mergeCell ref="H19:H21"/>
    <mergeCell ref="I28:I29"/>
    <mergeCell ref="G43:G44"/>
    <mergeCell ref="I43:I44"/>
    <mergeCell ref="I48:I50"/>
    <mergeCell ref="A30:J30"/>
    <mergeCell ref="A31:A32"/>
    <mergeCell ref="B31:B32"/>
    <mergeCell ref="C31:C32"/>
    <mergeCell ref="E31:G31"/>
    <mergeCell ref="H31:H32"/>
    <mergeCell ref="I31:I32"/>
    <mergeCell ref="H28:H29"/>
    <mergeCell ref="J28:J29"/>
    <mergeCell ref="D28:D29"/>
    <mergeCell ref="E28:E29"/>
    <mergeCell ref="F28:F29"/>
    <mergeCell ref="G28:G29"/>
    <mergeCell ref="J34:J38"/>
    <mergeCell ref="A28:A29"/>
    <mergeCell ref="C48:C50"/>
    <mergeCell ref="B48:B50"/>
    <mergeCell ref="H41:H42"/>
    <mergeCell ref="I41:I42"/>
    <mergeCell ref="A48:A51"/>
    <mergeCell ref="E48:E50"/>
    <mergeCell ref="F48:F50"/>
    <mergeCell ref="G48:G50"/>
    <mergeCell ref="B43:B44"/>
    <mergeCell ref="H43:H44"/>
    <mergeCell ref="E43:E44"/>
    <mergeCell ref="D48:D51"/>
    <mergeCell ref="F43:F44"/>
    <mergeCell ref="J31:J32"/>
    <mergeCell ref="H48:H50"/>
    <mergeCell ref="J43:J44"/>
    <mergeCell ref="J41:J42"/>
    <mergeCell ref="A41:A42"/>
    <mergeCell ref="B41:B42"/>
    <mergeCell ref="C41:C42"/>
    <mergeCell ref="E41:G41"/>
    <mergeCell ref="A43:A44"/>
    <mergeCell ref="E34:E38"/>
    <mergeCell ref="F34:F38"/>
    <mergeCell ref="G34:G38"/>
    <mergeCell ref="H34:H38"/>
    <mergeCell ref="I34:I38"/>
    <mergeCell ref="J4:J5"/>
    <mergeCell ref="A1:J1"/>
    <mergeCell ref="A2:J2"/>
    <mergeCell ref="A3:J3"/>
    <mergeCell ref="A4:A5"/>
    <mergeCell ref="B4:B5"/>
    <mergeCell ref="C4:C5"/>
    <mergeCell ref="E4:G4"/>
    <mergeCell ref="H4:H5"/>
    <mergeCell ref="I4:I5"/>
    <mergeCell ref="D10:D12"/>
    <mergeCell ref="H10:H12"/>
    <mergeCell ref="I10:I12"/>
    <mergeCell ref="A6:A8"/>
    <mergeCell ref="D6:D8"/>
    <mergeCell ref="H6:H8"/>
    <mergeCell ref="A9:A12"/>
    <mergeCell ref="A40:J40"/>
    <mergeCell ref="A34:A38"/>
    <mergeCell ref="A19:A21"/>
    <mergeCell ref="A17:A18"/>
    <mergeCell ref="A25:J25"/>
    <mergeCell ref="I26:I27"/>
    <mergeCell ref="J26:J27"/>
    <mergeCell ref="D19:D21"/>
    <mergeCell ref="J19:J20"/>
    <mergeCell ref="A22:A23"/>
    <mergeCell ref="D22:D23"/>
    <mergeCell ref="A26:A27"/>
    <mergeCell ref="B26:B27"/>
    <mergeCell ref="C26:C27"/>
    <mergeCell ref="E26:G26"/>
    <mergeCell ref="H26:H27"/>
    <mergeCell ref="A14:J14"/>
    <mergeCell ref="A15:A16"/>
    <mergeCell ref="B15:B16"/>
    <mergeCell ref="C15:C16"/>
    <mergeCell ref="I15:I16"/>
    <mergeCell ref="J15:J16"/>
    <mergeCell ref="E15:G15"/>
    <mergeCell ref="H15:H16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7"/>
  <sheetViews>
    <sheetView workbookViewId="0">
      <selection activeCell="E18" sqref="E18"/>
    </sheetView>
  </sheetViews>
  <sheetFormatPr defaultRowHeight="15" x14ac:dyDescent="0.25"/>
  <sheetData>
    <row r="17" spans="5:5" x14ac:dyDescent="0.25">
      <c r="E17">
        <f>38*50</f>
        <v>1900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Sadik Heta</dc:creator>
  <cp:lastModifiedBy>Teuta Fazliu</cp:lastModifiedBy>
  <cp:lastPrinted>2022-09-01T07:45:53Z</cp:lastPrinted>
  <dcterms:created xsi:type="dcterms:W3CDTF">2022-07-07T08:35:06Z</dcterms:created>
  <dcterms:modified xsi:type="dcterms:W3CDTF">2022-11-23T08:25:27Z</dcterms:modified>
</cp:coreProperties>
</file>